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D867" i="2"/>
  <c r="C867" i="2"/>
  <c r="B867" i="2"/>
  <c r="A867" i="2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F30" i="2"/>
  <c r="E30" i="2"/>
  <c r="H30" i="2" s="1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<sst xmlns="http://schemas.openxmlformats.org/spreadsheetml/2006/main" count="427" uniqueCount="343">
  <si>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</si>
  <si>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</si>
  <si>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</si>
  <si>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</si>
  <si>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</si>
  <si>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</si>
  <si>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</si>
  <si>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</si>
  <si>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</si>
  <si>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</si>
  <si>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</si>
  <si>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</si>
  <si>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</si>
  <si>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</si>
  <si>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</si>
  <si>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</si>
  <si>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</si>
  <si>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</si>
  <si>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</si>
  <si>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</si>
  <si>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</si>
  <si>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</si>
  <si>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</si>
  <si>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</si>
  <si>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</si>
  <si>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</si>
  <si>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</si>
  <si>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</si>
  <si>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</si>
  <si>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</si>
  <si>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</si>
  <si>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</si>
  <si>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</si>
  <si>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</si>
  <si>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</si>
  <si>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</si>
  <si>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</si>
  <si>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</si>
  <si>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</si>
  <si>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</si>
  <si>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</si>
  <si>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</si>
  <si>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</si>
  <si>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</si>
  <si>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</si>
  <si>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</si>
  <si>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</si>
  <si>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</si>
  <si>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</si>
  <si>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</si>
  <si>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</si>
  <si>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</si>
  <si>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</si>
  <si>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</si>
  <si>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</si>
  <si>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</si>
  <si>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</si>
  <si>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</si>
  <si>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</si>
  <si>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</si>
  <si>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</si>
  <si>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</si>
  <si>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</si>
  <si>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</si>
  <si>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</si>
  <si>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</si>
  <si>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</si>
  <si>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</si>
  <si>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</si>
  <si>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</si>
  <si>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</si>
  <si>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</si>
  <si>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</si>
  <si>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</si>
  <si>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</si>
  <si>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</si>
  <si>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</si>
  <si>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</si>
  <si>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</si>
  <si>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</si>
  <si>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</si>
  <si>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</si>
  <si>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</si>
  <si>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</si>
  <si>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</si>
  <si>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</si>
  <si>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</si>
  <si>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</si>
  <si>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</si>
  <si>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</si>
  <si>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</si>
  <si>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</si>
  <si>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</si>
  <si>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</si>
  <si>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</si>
  <si>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</si>
  <si>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</si>
  <si>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</si>
  <si>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</si>
  <si>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</si>
  <si>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</si>
  <si>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</si>
  <si>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</si>
  <si>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</si>
  <si>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</si>
  <si>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</si>
  <si>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</si>
  <si>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</si>
  <si>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</si>
  <si>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</si>
  <si>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</si>
  <si>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</si>
  <si>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</si>
  <si>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</si>
  <si>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</si>
  <si>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</si>
  <si>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</si>
  <si>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</si>
  <si>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</si>
  <si>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</si>
  <si>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</si>
  <si>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</si>
  <si>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</si>
  <si>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</si>
  <si>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</si>
  <si>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</si>
  <si>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</si>
  <si>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</si>
  <si>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</si>
  <si>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</si>
  <si>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</si>
  <si>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</si>
  <si>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</si>
  <si>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</si>
  <si>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</si>
  <si>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</si>
  <si>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</si>
  <si>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</si>
  <si>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</si>
  <si>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</si>
  <si>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</si>
  <si>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</si>
  <si>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</si>
  <si>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</si>
  <si>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</si>
  <si>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</si>
  <si>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</si>
  <si>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</si>
  <si>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</si>
  <si>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</si>
  <si>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</si>
  <si>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</si>
  <si>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</si>
  <si>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</si>
  <si>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</si>
  <si>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</si>
  <si>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</si>
  <si>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</si>
  <si>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</si>
  <si>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</si>
  <si>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</si>
  <si>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</si>
  <si>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</si>
  <si>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</si>
  <si>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</si>
  <si>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</si>
  <si>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</si>
  <si>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</si>
  <si>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</si>
  <si>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</si>
  <si>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</si>
  <si>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</si>
  <si>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</si>
  <si>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</si>
  <si>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</si>
  <si>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</si>
  <si>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20/02/2025</t>
  </si>
  <si>
    <t>PD25000351</t>
  </si>
  <si>
    <t>הנדסה-מטה</t>
  </si>
  <si>
    <t>בטיפול רכש</t>
  </si>
  <si>
    <t>eden_s</t>
  </si>
  <si>
    <t>Y</t>
  </si>
  <si>
    <t>W2500042</t>
  </si>
  <si>
    <t>amitay_h</t>
  </si>
  <si>
    <t>400</t>
  </si>
  <si>
    <t>חוזה עבודות</t>
  </si>
  <si>
    <t>00</t>
  </si>
  <si>
    <t>מאשרי דרישות מרוכזות - כללי</t>
  </si>
  <si>
    <t>X</t>
  </si>
  <si>
    <t>1,030,360.00</t>
  </si>
  <si>
    <t>185,464.80</t>
  </si>
  <si>
    <t>1,215,824.80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</si>
  <si>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</si>
  <si>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</si>
  <si>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</si>
  <si>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</si>
  <si>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</si>
  <si>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</si>
  <si>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</si>
  <si>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</si>
  <si>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</si>
  <si>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</si>
  <si>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</si>
  <si>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</si>
  <si>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</si>
  <si>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 מזוט צפוני ב- 20 אקרס 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</si>
  <si>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</si>
  <si>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</si>
  <si>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</si>
  <si>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</si>
  <si>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</si>
  <si>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</si>
  <si>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</si>
  <si>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</si>
  <si>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</si>
  <si>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</si>
  <si>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</si>
  <si>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</si>
  <si>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קו מזוט צפוני ב- 20 אקרס בנמל הדלק</t>
  </si>
  <si>
    <t>1,030,360</t>
  </si>
  <si>
    <t>1.00</t>
  </si>
  <si>
    <t>יח</t>
  </si>
  <si>
    <t>107</t>
  </si>
  <si>
    <t>210003</t>
  </si>
  <si>
    <t>210</t>
  </si>
  <si>
    <t>467</t>
  </si>
  <si>
    <t>107.210003.12.210-467</t>
  </si>
  <si>
    <t>נמל הדלק</t>
  </si>
  <si>
    <t>קו מזוט צפוני נמל הדלק</t>
  </si>
  <si>
    <t>רכוש קבוע</t>
  </si>
  <si>
    <t>החלפת קו מזוט בנמל הדלק</t>
  </si>
  <si>
    <t>1002</t>
  </si>
  <si>
    <t>הזמנה אחרונה</t>
  </si>
  <si>
    <t>WTO010</t>
  </si>
  <si>
    <t>כתב כמויות עבודות הנדסה</t>
  </si>
  <si>
    <t>כתב כמויות עבודות</t>
  </si>
  <si>
    <t>WE010037</t>
  </si>
  <si>
    <t>אבטחת יציבות דפנות הבור/התעלה באמצעות שיגומים או דיפון מכני</t>
  </si>
  <si>
    <t>אבטחת יציבות דפנות הבור או התעלה באמצעות שיגומים או דיפון מכני, מצידי הכביש לעומק ורוחב הנדרש. כולל אישור קונסטרוקטור.</t>
  </si>
  <si>
    <t>CMP</t>
  </si>
  <si>
    <t>6.1.336</t>
  </si>
  <si>
    <t>WE010049</t>
  </si>
  <si>
    <t>שאיבת וניקוז מי תהום</t>
  </si>
  <si>
    <t>שאיבה וניקוז של מי תהום מתוך ובסמוך לחפירות</t>
  </si>
  <si>
    <t>חוד</t>
  </si>
  <si>
    <t>6.1.417</t>
  </si>
  <si>
    <t>WE010043</t>
  </si>
  <si>
    <t>חפירה כללית בשטח לעומקים ומפלסים  שונים  לרבות העמסה</t>
  </si>
  <si>
    <t>חפירה כללית בשטח לעומקים ומפלסים  שונים  לרבות העמסה, הובלה, פיזור, הידוק רגיל כולל פינוי עודפי חפירה מאתר העבודה,</t>
  </si>
  <si>
    <t>מ3</t>
  </si>
  <si>
    <t>6.1.389</t>
  </si>
  <si>
    <t>WE060103</t>
  </si>
  <si>
    <t>חיתוך קר לצנרת דלק</t>
  </si>
  <si>
    <t>חיתוך קר לצנרת דלק שהיתה תפעולית</t>
  </si>
  <si>
    <t>ID</t>
  </si>
  <si>
    <t>6.3.102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</si>
  <si>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</si>
  <si>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</si>
  <si>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</si>
  <si>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</si>
  <si>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</si>
  <si>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</si>
  <si>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</si>
  <si>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</si>
  <si>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</si>
  <si>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</si>
  <si>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</si>
  <si>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</si>
  <si>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</si>
  <si>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</si>
  <si>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</si>
  <si>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</si>
  <si>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</si>
  <si>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</si>
  <si>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</si>
  <si>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IDM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</si>
  <si>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</si>
  <si>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</si>
  <si>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</si>
  <si>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</si>
  <si>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</si>
  <si>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</si>
  <si>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</si>
  <si>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</si>
  <si>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</si>
  <si>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</si>
  <si>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</si>
  <si>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</si>
  <si>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</si>
  <si>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WE070106</t>
  </si>
  <si>
    <t>יצור חסם עד קוטר ''12 עובי 20 מ''מ (ID)</t>
  </si>
  <si>
    <t>ייצור של חסם משקפים עד קוטר ''12 עשוי פח פלדה עד עובי 20 מ''מ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</si>
  <si>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</si>
  <si>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</si>
  <si>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</si>
  <si>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</si>
  <si>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</si>
  <si>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</si>
  <si>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</si>
  <si>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</si>
  <si>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</si>
  <si>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</si>
  <si>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</si>
  <si>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</si>
  <si>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WE070023</t>
  </si>
  <si>
    <t>התקנת אביזר מתוברג</t>
  </si>
  <si>
    <t>הרכבה וסגירה של אביזר מתוברג כולל כל חומרי העזר</t>
  </si>
  <si>
    <t>6.2.23</t>
  </si>
  <si>
    <t>WE070028</t>
  </si>
  <si>
    <t>התקנה של פלידקו מאוגן</t>
  </si>
  <si>
    <t>התקנה של פלידקו מאוגן כולל הידוק של ברגי האביזר הצירים והראדיאלים עד אטימה מלאה של האביזר לצינור ללא ריתוך.</t>
  </si>
  <si>
    <t>6.2.28</t>
  </si>
  <si>
    <t>WE070030</t>
  </si>
  <si>
    <t>ריתוך אביזר פלידקו</t>
  </si>
  <si>
    <t>תוספת להתקנת אביזר פלידקו מכל סוג עבור ריתוך האביזר בהזרמה כולל חיתוך וריתוך של הברגים הצירים והראדיאלים</t>
  </si>
  <si>
    <t>6.2.30</t>
  </si>
  <si>
    <t>WE070040</t>
  </si>
  <si>
    <t>החלפת ברגים באוגנים קימים</t>
  </si>
  <si>
    <t>החלפה של ברגים באוגנים ומגופים קיימים, פתיחה, חיתוך, ניסור, התקנה והידוק של ברגים חדשים.</t>
  </si>
  <si>
    <t>6.2.40</t>
  </si>
  <si>
    <t>WE050089</t>
  </si>
  <si>
    <t>פרוק והחזרה למקום קונסטרוקציית פלדה</t>
  </si>
  <si>
    <t>חיתוך, פרוק של קונסטרקציית פלדה עשוייה פרופילים מקצועיים, פחים ורשתות והחזרתה למקום</t>
  </si>
  <si>
    <t>ק'ג</t>
  </si>
  <si>
    <t>6.1.524</t>
  </si>
  <si>
    <t>WE110001</t>
  </si>
  <si>
    <t>תוספת לבדיקת לחץ נוספת</t>
  </si>
  <si>
    <t>מבחן לחץ נוסף לצנרת עילית או תת-קרקעית כולל כל ציוד העזר הנדרש.</t>
  </si>
  <si>
    <t>6.2.52</t>
  </si>
  <si>
    <t>WE090017</t>
  </si>
  <si>
    <t>מלגזה/מעמיס טלסקופי</t>
  </si>
  <si>
    <t>ש'ע</t>
  </si>
  <si>
    <t>6.5.18</t>
  </si>
  <si>
    <t>WE100004</t>
  </si>
  <si>
    <t>רתך מקצועי</t>
  </si>
  <si>
    <t>רתך מקצועי כולל רתכת ואלקטרודות</t>
  </si>
  <si>
    <t>6.5.24</t>
  </si>
  <si>
    <t>WE100013</t>
  </si>
  <si>
    <t>מסגר,צנר ורתך</t>
  </si>
  <si>
    <t>מסגר,צנר ורתך מוסמך</t>
  </si>
  <si>
    <t>6.5.33</t>
  </si>
  <si>
    <t>WE280002</t>
  </si>
  <si>
    <t>אספקת חומרים כולל חשבונית בתוספת רווח קבלני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</si>
</sst>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28" workbookViewId="0">
      <selection activeCell="C33" sqref="C33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 מזוט צפוני ב- 20 אקרס בנמל הדלק</v>
      </c>
      <c r="B2" s="5"/>
      <c r="C2" s="5" t="str">
        <f>IF(DataSheet!B2&lt;&gt;0,DataSheet!B2,"")</f>
        <v>PD25000351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25000</v>
      </c>
    </row>
    <row r="5" spans="1:10" ht="46.5" customHeight="1" x14ac:dyDescent="0.2">
      <c r="A5" s="5" t="str">
        <f>IF(DataSheet!A6&lt;&gt;0,DataSheet!A6,"")</f>
        <v>WE010037</v>
      </c>
      <c r="B5" s="4" t="str">
        <f>IF(DataSheet!D6&lt;&gt;0,DataSheet!D6,"")</f>
        <v>אבטחת יציבות דפנות הבור/התעלה באמצעות שיגומים או דיפון מכני</v>
      </c>
      <c r="C5" s="4" t="str">
        <f>IF(DataSheet!E6&lt;&gt;0,DataSheet!E6,"")</f>
        <v>אבטחת יציבות דפנות הבור או התעלה באמצעות שיגומים או דיפון מכני, מצידי הכביש לעומק ורוחב הנדרש. כולל אישור קונסטרוקטור.</v>
      </c>
      <c r="D5" s="5" t="str">
        <f>IF(A5="","",IF(DataSheet!J6=0,"פריט ללא הבהרה",DataSheet!J6))</f>
        <v>6.1.336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WE010049</v>
      </c>
      <c r="B6" s="4" t="str">
        <f>IF(DataSheet!D7&lt;&gt;0,DataSheet!D7,"")</f>
        <v>שאיבת וניקוז מי תהום</v>
      </c>
      <c r="C6" s="4" t="str">
        <f>IF(DataSheet!E7&lt;&gt;0,DataSheet!E7,"")</f>
        <v>שאיבה וניקוז של מי תהום מתוך ובסמוך לחפירות</v>
      </c>
      <c r="D6" s="5" t="str">
        <f>IF(A6="","",IF(DataSheet!J7=0,"פריט ללא הבהרה",DataSheet!J7))</f>
        <v>6.1.417</v>
      </c>
      <c r="E6">
        <f>IF(DataSheet!B7&lt;&gt;0,DataSheet!B7,"")</f>
        <v>6</v>
      </c>
      <c r="F6" t="str">
        <f>IF(DataSheet!F7&lt;&gt;0,DataSheet!F7,"")</f>
        <v>חוד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WE010043</v>
      </c>
      <c r="B7" s="4" t="str">
        <f>IF(DataSheet!D8&lt;&gt;0,DataSheet!D8,"")</f>
        <v>חפירה כללית בשטח לעומקים ומפלסים  שונים  לרבות העמסה</v>
      </c>
      <c r="C7" s="4" t="str">
        <f>IF(DataSheet!E8&lt;&gt;0,DataSheet!E8,"")</f>
        <v>חפירה כללית בשטח לעומקים ומפלסים  שונים  לרבות העמסה, הובלה, פיזור, הידוק רגיל כולל פינוי עודפי חפירה מאתר העבודה,</v>
      </c>
      <c r="D7" s="5" t="str">
        <f>IF(A7="","",IF(DataSheet!J8=0,"פריט ללא הבהרה",DataSheet!J8))</f>
        <v>6.1.389</v>
      </c>
      <c r="E7">
        <f>IF(DataSheet!B8&lt;&gt;0,DataSheet!B8,"")</f>
        <v>3500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WE060103</v>
      </c>
      <c r="B8" s="4" t="str">
        <f>IF(DataSheet!D9&lt;&gt;0,DataSheet!D9,"")</f>
        <v>חיתוך קר לצנרת דלק</v>
      </c>
      <c r="C8" s="4" t="str">
        <f>IF(DataSheet!E9&lt;&gt;0,DataSheet!E9,"")</f>
        <v>חיתוך קר לצנרת דלק שהיתה תפעולית</v>
      </c>
      <c r="D8" s="5" t="str">
        <f>IF(A8="","",IF(DataSheet!J9=0,"פריט ללא הבהרה",DataSheet!J9))</f>
        <v>6.3.102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200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96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252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WE070016</v>
      </c>
      <c r="B12" s="4" t="str">
        <f>IF(DataSheet!D13&lt;&gt;0,DataSheet!D13,"")</f>
        <v>הרכבת מגופים עד ASA 300</v>
      </c>
      <c r="C12" s="4" t="str">
        <f>IF(DataSheet!E13&lt;&gt;0,DataSheet!E13,"")</f>
        <v>הרכבת מגופים ואביזרים מאוגנים עד ASA 300.</v>
      </c>
      <c r="D12" s="5" t="str">
        <f>IF(A12="","",IF(DataSheet!J13=0,"פריט ללא הבהרה",DataSheet!J13))</f>
        <v>6.2.16</v>
      </c>
      <c r="E12">
        <f>IF(DataSheet!B13&lt;&gt;0,DataSheet!B13,"")</f>
        <v>96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WE070049</v>
      </c>
      <c r="B13" s="4" t="str">
        <f>IF(DataSheet!D14&lt;&gt;0,DataSheet!D14,"")</f>
        <v>פרוק צנרת תת קרקעית</v>
      </c>
      <c r="C13" s="4" t="str">
        <f>IF(DataSheet!E14&lt;&gt;0,DataSheet!E14,"")</f>
        <v>חתוך בקר, פרוק צנרת תת-קרקעית, ניקוי, גז פריי והובלה לאתר פינוי פסולת (לא כולל חפירה)</v>
      </c>
      <c r="D13" s="5" t="str">
        <f>IF(A13="","",IF(DataSheet!J14=0,"פריט ללא הבהרה",DataSheet!J14))</f>
        <v>6.2.49</v>
      </c>
      <c r="E13">
        <f>IF(DataSheet!B14&lt;&gt;0,DataSheet!B14,"")</f>
        <v>2400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WE070050</v>
      </c>
      <c r="B14" s="4" t="str">
        <f>IF(DataSheet!D15&lt;&gt;0,DataSheet!D15,"")</f>
        <v>הרכבת צנרת תת קרקעית</v>
      </c>
      <c r="C14" s="4" t="str">
        <f>IF(DataSheet!E15&lt;&gt;0,DataSheet!E15,"")</f>
        <v>הרכבת צנרת תת-קרקעית כולל מבחן לחץ (לא כולל חפירה).</v>
      </c>
      <c r="D14" s="5" t="str">
        <f>IF(A14="","",IF(DataSheet!J15=0,"פריט ללא הבהרה",DataSheet!J15))</f>
        <v>6.2.50</v>
      </c>
      <c r="E14">
        <f>IF(DataSheet!B15&lt;&gt;0,DataSheet!B15,"")</f>
        <v>2400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WE070001</v>
      </c>
      <c r="B15" s="4" t="str">
        <f>IF(DataSheet!D16&lt;&gt;0,DataSheet!D16,"")</f>
        <v>ריתוך צנרת פלדת פחמן עד וכולל sch-40 ואוגנים ASA300</v>
      </c>
      <c r="C15" s="4" t="str">
        <f>IF(DataSheet!E16&lt;&gt;0,DataSheet!E16,"")</f>
        <v>ריתוך כל סוגי האוגנים ו/או ריתוך השקה ו/או ריתוך SW מפלדת פחמן עד וכולל sch-40 ואוגנים ASA 300 כולל הכנת מדר</v>
      </c>
      <c r="D15" s="5" t="str">
        <f>IF(A15="","",IF(DataSheet!J16=0,"פריט ללא הבהרה",DataSheet!J16))</f>
        <v>6.2.01</v>
      </c>
      <c r="E15">
        <f>IF(DataSheet!B16&lt;&gt;0,DataSheet!B16,"")</f>
        <v>800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WE070004</v>
      </c>
      <c r="B16" s="4" t="str">
        <f>IF(DataSheet!D17&lt;&gt;0,DataSheet!D17,"")</f>
        <v>חדירה בצנרת ראשית עד וכולל sch-40</v>
      </c>
      <c r="C16" s="4" t="str">
        <f>IF(DataSheet!E17&lt;&gt;0,DataSheet!E17,"")</f>
        <v>עיבוד התקנה וריתוך של חדירה בצנרת ראשית בכל זוית עד וכולל צנרת sch-40.</v>
      </c>
      <c r="D16" s="5" t="str">
        <f>IF(A16="","",IF(DataSheet!J17=0,"פריט ללא הבהרה",DataSheet!J17))</f>
        <v>6.2.04</v>
      </c>
      <c r="E16">
        <f>IF(DataSheet!B17&lt;&gt;0,DataSheet!B17,"")</f>
        <v>40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WE070106</v>
      </c>
      <c r="B17" s="4" t="str">
        <f>IF(DataSheet!D18&lt;&gt;0,DataSheet!D18,"")</f>
        <v>יצור חסם עד קוטר ''12 עובי 20 מ''מ (ID)</v>
      </c>
      <c r="C17" s="4" t="str">
        <f>IF(DataSheet!E18&lt;&gt;0,DataSheet!E18,"")</f>
        <v>ייצור של חסם משקפים עד קוטר ''12 עשוי פח פלדה עד עובי 20 מ''מ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84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WE070059</v>
      </c>
      <c r="B18" s="4" t="str">
        <f>IF(DataSheet!D19&lt;&gt;0,DataSheet!D19,"")</f>
        <v>הרכבת חסם</v>
      </c>
      <c r="C18" s="4" t="str">
        <f>IF(DataSheet!E19&lt;&gt;0,DataSheet!E19,"")</f>
        <v>פתיחת אוגן,הוצאת אטם,הכנסת מסננים זמניים,פלטות מדידה או חסמים.סגירת אוגן בחזרה</v>
      </c>
      <c r="D18" s="5" t="str">
        <f>IF(A18="","",IF(DataSheet!J19=0,"פריט ללא הבהרה",DataSheet!J19))</f>
        <v>6.2.60</v>
      </c>
      <c r="E18">
        <f>IF(DataSheet!B19&lt;&gt;0,DataSheet!B19,"")</f>
        <v>192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WE070037</v>
      </c>
      <c r="B19" s="4" t="str">
        <f>IF(DataSheet!D20&lt;&gt;0,DataSheet!D20,"")</f>
        <v>הוצאת חסם</v>
      </c>
      <c r="C19" s="4" t="str">
        <f>IF(DataSheet!E20&lt;&gt;0,DataSheet!E20,"")</f>
        <v>פרוק, שליפה של חסם כולל פתיחת אוגן, שליפת החסם וסגירה מחדש של האוגנים</v>
      </c>
      <c r="D19" s="5" t="str">
        <f>IF(A19="","",IF(DataSheet!J20=0,"פריט ללא הבהרה",DataSheet!J20))</f>
        <v>6.2.37</v>
      </c>
      <c r="E19">
        <f>IF(DataSheet!B20&lt;&gt;0,DataSheet!B20,"")</f>
        <v>192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WE070051</v>
      </c>
      <c r="B20" s="4" t="str">
        <f>IF(DataSheet!D21&lt;&gt;0,DataSheet!D21,"")</f>
        <v>השלמת ציפוי של צנרת תת-קרקעית.</v>
      </c>
      <c r="C20" s="4" t="str">
        <f>IF(DataSheet!E21&lt;&gt;0,DataSheet!E21,"")</f>
        <v>בידוד של ראשי ריתוך של צנרת תת-קרקעית בסרטים פלסטים כולל כל עבוודת העזר הנדרשות (לא כולל אספקת הסרטים)</v>
      </c>
      <c r="D20" s="5" t="str">
        <f>IF(A20="","",IF(DataSheet!J21=0,"פריט ללא הבהרה",DataSheet!J21))</f>
        <v>6.2.51</v>
      </c>
      <c r="E20">
        <f>IF(DataSheet!B21&lt;&gt;0,DataSheet!B21,"")</f>
        <v>240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WE070023</v>
      </c>
      <c r="B21" s="4" t="str">
        <f>IF(DataSheet!D22&lt;&gt;0,DataSheet!D22,"")</f>
        <v>התקנת אביזר מתוברג</v>
      </c>
      <c r="C21" s="4" t="str">
        <f>IF(DataSheet!E22&lt;&gt;0,DataSheet!E22,"")</f>
        <v>הרכבה וסגירה של אביזר מתוברג כולל כל חומרי העזר</v>
      </c>
      <c r="D21" s="5" t="str">
        <f>IF(A21="","",IF(DataSheet!J22=0,"פריט ללא הבהרה",DataSheet!J22))</f>
        <v>6.2.23</v>
      </c>
      <c r="E21">
        <f>IF(DataSheet!B22&lt;&gt;0,DataSheet!B22,"")</f>
        <v>50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WE070028</v>
      </c>
      <c r="B22" s="4" t="str">
        <f>IF(DataSheet!D23&lt;&gt;0,DataSheet!D23,"")</f>
        <v>התקנה של פלידקו מאוגן</v>
      </c>
      <c r="C22" s="4" t="str">
        <f>IF(DataSheet!E23&lt;&gt;0,DataSheet!E23,"")</f>
        <v>התקנה של פלידקו מאוגן כולל הידוק של ברגי האביזר הצירים והראדיאלים עד אטימה מלאה של האביזר לצינור ללא ריתוך.</v>
      </c>
      <c r="D22" s="5" t="str">
        <f>IF(A22="","",IF(DataSheet!J23=0,"פריט ללא הבהרה",DataSheet!J23))</f>
        <v>6.2.28</v>
      </c>
      <c r="E22">
        <f>IF(DataSheet!B23&lt;&gt;0,DataSheet!B23,"")</f>
        <v>96</v>
      </c>
      <c r="F22" t="str">
        <f>IF(DataSheet!F23&lt;&gt;0,DataSheet!F23,"")</f>
        <v>ID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WE070030</v>
      </c>
      <c r="B23" s="4" t="str">
        <f>IF(DataSheet!D24&lt;&gt;0,DataSheet!D24,"")</f>
        <v>ריתוך אביזר פלידקו</v>
      </c>
      <c r="C23" s="4" t="str">
        <f>IF(DataSheet!E24&lt;&gt;0,DataSheet!E24,"")</f>
        <v>תוספת להתקנת אביזר פלידקו מכל סוג עבור ריתוך האביזר בהזרמה כולל חיתוך וריתוך של הברגים הצירים והראדיאלים</v>
      </c>
      <c r="D23" s="5" t="str">
        <f>IF(A23="","",IF(DataSheet!J24=0,"פריט ללא הבהרה",DataSheet!J24))</f>
        <v>6.2.30</v>
      </c>
      <c r="E23">
        <f>IF(DataSheet!B24&lt;&gt;0,DataSheet!B24,"")</f>
        <v>36</v>
      </c>
      <c r="F23" t="str">
        <f>IF(DataSheet!F24&lt;&gt;0,DataSheet!F24,"")</f>
        <v>ID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WE070040</v>
      </c>
      <c r="B24" s="4" t="str">
        <f>IF(DataSheet!D25&lt;&gt;0,DataSheet!D25,"")</f>
        <v>החלפת ברגים באוגנים קימים</v>
      </c>
      <c r="C24" s="4" t="str">
        <f>IF(DataSheet!E25&lt;&gt;0,DataSheet!E25,"")</f>
        <v>החלפה של ברגים באוגנים ומגופים קיימים, פתיחה, חיתוך, ניסור, התקנה והידוק של ברגים חדשים.</v>
      </c>
      <c r="D24" s="5" t="str">
        <f>IF(A24="","",IF(DataSheet!J25=0,"פריט ללא הבהרה",DataSheet!J25))</f>
        <v>6.2.40</v>
      </c>
      <c r="E24">
        <f>IF(DataSheet!B25&lt;&gt;0,DataSheet!B25,"")</f>
        <v>168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WE050089</v>
      </c>
      <c r="B25" s="4" t="str">
        <f>IF(DataSheet!D26&lt;&gt;0,DataSheet!D26,"")</f>
        <v>פרוק והחזרה למקום קונסטרוקציית פלדה</v>
      </c>
      <c r="C25" s="4" t="str">
        <f>IF(DataSheet!E26&lt;&gt;0,DataSheet!E26,"")</f>
        <v>חיתוך, פרוק של קונסטרקציית פלדה עשוייה פרופילים מקצועיים, פחים ורשתות והחזרתה למקום</v>
      </c>
      <c r="D25" s="5" t="str">
        <f>IF(A25="","",IF(DataSheet!J26=0,"פריט ללא הבהרה",DataSheet!J26))</f>
        <v>6.1.524</v>
      </c>
      <c r="E25">
        <f>IF(DataSheet!B26&lt;&gt;0,DataSheet!B26,"")</f>
        <v>3000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WE110001</v>
      </c>
      <c r="B26" s="4" t="str">
        <f>IF(DataSheet!D27&lt;&gt;0,DataSheet!D27,"")</f>
        <v>תוספת לבדיקת לחץ נוספת</v>
      </c>
      <c r="C26" s="4" t="str">
        <f>IF(DataSheet!E27&lt;&gt;0,DataSheet!E27,"")</f>
        <v>מבחן לחץ נוסף לצנרת עילית או תת-קרקעית כולל כל ציוד העזר הנדרש.</v>
      </c>
      <c r="D26" s="5" t="str">
        <f>IF(A26="","",IF(DataSheet!J27=0,"פריט ללא הבהרה",DataSheet!J27))</f>
        <v>6.2.52</v>
      </c>
      <c r="E26">
        <f>IF(DataSheet!B27&lt;&gt;0,DataSheet!B27,"")</f>
        <v>3</v>
      </c>
      <c r="F26" t="str">
        <f>IF(DataSheet!F27&lt;&gt;0,DataSheet!F27,"")</f>
        <v>יח'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WE090017</v>
      </c>
      <c r="B27" s="4" t="str">
        <f>IF(DataSheet!D28&lt;&gt;0,DataSheet!D28,"")</f>
        <v>מלגזה/מעמיס טלסקופי</v>
      </c>
      <c r="C27" s="4" t="str">
        <f>IF(DataSheet!E28&lt;&gt;0,DataSheet!E28,"")</f>
        <v>מלגזה/מעמיס טלסקופי</v>
      </c>
      <c r="D27" s="5" t="str">
        <f>IF(A27="","",IF(DataSheet!J28=0,"פריט ללא הבהרה",DataSheet!J28))</f>
        <v>6.5.18</v>
      </c>
      <c r="E27">
        <f>IF(DataSheet!B28&lt;&gt;0,DataSheet!B28,"")</f>
        <v>50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WE100004</v>
      </c>
      <c r="B28" s="4" t="str">
        <f>IF(DataSheet!D29&lt;&gt;0,DataSheet!D29,"")</f>
        <v>רתך מקצועי</v>
      </c>
      <c r="C28" s="4" t="str">
        <f>IF(DataSheet!E29&lt;&gt;0,DataSheet!E29,"")</f>
        <v>רתך מקצועי כולל רתכת ואלקטרודות</v>
      </c>
      <c r="D28" s="5" t="str">
        <f>IF(A28="","",IF(DataSheet!J29=0,"פריט ללא הבהרה",DataSheet!J29))</f>
        <v>6.5.24</v>
      </c>
      <c r="E28">
        <f>IF(DataSheet!B29&lt;&gt;0,DataSheet!B29,"")</f>
        <v>70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WE100013</v>
      </c>
      <c r="B29" s="4" t="str">
        <f>IF(DataSheet!D30&lt;&gt;0,DataSheet!D30,"")</f>
        <v>מסגר,צנר ורתך</v>
      </c>
      <c r="C29" s="4" t="str">
        <f>IF(DataSheet!E30&lt;&gt;0,DataSheet!E30,"")</f>
        <v>מסגר,צנר ורתך מוסמך</v>
      </c>
      <c r="D29" s="5" t="str">
        <f>IF(A29="","",IF(DataSheet!J30=0,"פריט ללא הבהרה",DataSheet!J30))</f>
        <v>6.5.33</v>
      </c>
      <c r="E29">
        <f>IF(DataSheet!B30&lt;&gt;0,DataSheet!B30,"")</f>
        <v>70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WE280002</v>
      </c>
      <c r="B30" s="4" t="str">
        <f>IF(DataSheet!D31&lt;&gt;0,DataSheet!D31,"")</f>
        <v>אספקת חומרים כולל חשבונית בתוספת רווח קבלני</v>
      </c>
      <c r="C30" s="4" t="str">
        <f>IF(DataSheet!E31&lt;&gt;0,DataSheet!E31,"")</f>
        <v>אספקת חומרים כולל חשבונית בתוספת רווח קבלני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25000</v>
      </c>
      <c r="F30" t="str">
        <f>IF(DataSheet!F31&lt;&gt;0,DataSheet!F31,"")</f>
        <v>CMP</v>
      </c>
      <c r="G30" s="3">
        <v>1</v>
      </c>
      <c r="H30">
        <f t="shared" si="0"/>
        <v>25000</v>
      </c>
    </row>
    <row r="31" spans="1:8" ht="46.5" customHeight="1" x14ac:dyDescent="0.2">
      <c r="A31" s="5" t="str">
        <f>IF(DataSheet!A32&lt;&gt;0,DataSheet!A32,"")</f>
        <v>WE110001</v>
      </c>
      <c r="B31" s="4" t="str">
        <f>IF(DataSheet!D32&lt;&gt;0,DataSheet!D32,"")</f>
        <v>תוספת לבדיקת לחץ נוספת</v>
      </c>
      <c r="C31" s="4" t="str">
        <f>IF(DataSheet!E32&lt;&gt;0,DataSheet!E32,"")</f>
        <v>מבחן לחץ נוסף לצנרת עילית או תת-קרקעית כולל כל ציוד העזר הנדרש.</v>
      </c>
      <c r="D31" s="5" t="str">
        <f>IF(A31="","",IF(DataSheet!J32=0,"פריט ללא הבהרה",DataSheet!J32))</f>
        <v>6.2.52</v>
      </c>
      <c r="E31">
        <f>IF(DataSheet!B32&lt;&gt;0,DataSheet!B32,"")</f>
        <v>2</v>
      </c>
      <c r="F31" t="str">
        <f>IF(DataSheet!F32&lt;&gt;0,DataSheet!F32,"")</f>
        <v>יח'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3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1030360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45711.313194444403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1215824.8</v>
      </c>
      <c r="CP2" s="11">
        <v>1215824.8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218</v>
      </c>
      <c r="D4" t="s">
        <v>219</v>
      </c>
      <c r="E4" t="s">
        <v>201</v>
      </c>
      <c r="F4" t="s">
        <v>220</v>
      </c>
      <c r="G4" t="s">
        <v>221</v>
      </c>
      <c r="J4" t="s">
        <v>189</v>
      </c>
      <c r="K4" t="s">
        <v>192</v>
      </c>
      <c r="L4" s="1">
        <v>45708</v>
      </c>
      <c r="M4" t="s">
        <v>222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198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45708</v>
      </c>
      <c r="AL4" s="1">
        <v>45708</v>
      </c>
      <c r="AM4" s="1">
        <v>45708</v>
      </c>
      <c r="AQ4" s="11">
        <v>0</v>
      </c>
      <c r="AR4" s="11">
        <v>28792</v>
      </c>
      <c r="AS4" s="11">
        <v>1030360</v>
      </c>
      <c r="AU4" t="s">
        <v>221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1</v>
      </c>
      <c r="C6" s="11">
        <v>12000</v>
      </c>
      <c r="D6" t="s">
        <v>237</v>
      </c>
      <c r="E6" t="s">
        <v>238</v>
      </c>
      <c r="F6" t="s">
        <v>239</v>
      </c>
      <c r="G6" s="11">
        <v>12000</v>
      </c>
      <c r="H6" t="s">
        <v>192</v>
      </c>
      <c r="I6" s="11">
        <v>1</v>
      </c>
      <c r="J6" t="s">
        <v>240</v>
      </c>
    </row>
    <row r="7" spans="1:107" x14ac:dyDescent="0.2">
      <c r="A7" s="1" t="s">
        <v>241</v>
      </c>
      <c r="B7" s="11">
        <v>6</v>
      </c>
      <c r="C7" s="11">
        <v>18000</v>
      </c>
      <c r="D7" t="s">
        <v>242</v>
      </c>
      <c r="E7" t="s">
        <v>243</v>
      </c>
      <c r="F7" t="s">
        <v>244</v>
      </c>
      <c r="G7" s="11">
        <v>108000</v>
      </c>
      <c r="H7" t="s">
        <v>192</v>
      </c>
      <c r="I7" s="11">
        <v>6</v>
      </c>
      <c r="J7" t="s">
        <v>245</v>
      </c>
    </row>
    <row r="8" spans="1:107" x14ac:dyDescent="0.2">
      <c r="A8" s="1" t="s">
        <v>246</v>
      </c>
      <c r="B8" s="11">
        <v>3500</v>
      </c>
      <c r="C8" s="11">
        <v>96</v>
      </c>
      <c r="D8" t="s">
        <v>247</v>
      </c>
      <c r="E8" t="s">
        <v>248</v>
      </c>
      <c r="F8" t="s">
        <v>249</v>
      </c>
      <c r="G8" s="11">
        <v>336000</v>
      </c>
      <c r="H8" t="s">
        <v>192</v>
      </c>
      <c r="I8" s="11">
        <v>3500</v>
      </c>
      <c r="J8" t="s">
        <v>250</v>
      </c>
    </row>
    <row r="9" spans="1:107" x14ac:dyDescent="0.2">
      <c r="A9" s="1" t="s">
        <v>251</v>
      </c>
      <c r="B9" s="11">
        <v>250</v>
      </c>
      <c r="C9" s="11">
        <v>120</v>
      </c>
      <c r="D9" t="s">
        <v>252</v>
      </c>
      <c r="E9" t="s">
        <v>253</v>
      </c>
      <c r="F9" t="s">
        <v>254</v>
      </c>
      <c r="G9" s="11">
        <v>30000</v>
      </c>
      <c r="H9" t="s">
        <v>192</v>
      </c>
      <c r="I9" s="11">
        <v>250</v>
      </c>
      <c r="J9" t="s">
        <v>255</v>
      </c>
    </row>
    <row r="10" spans="1:107" x14ac:dyDescent="0.2">
      <c r="A10" s="1" t="s">
        <v>256</v>
      </c>
      <c r="B10" s="11">
        <v>200</v>
      </c>
      <c r="C10" s="11">
        <v>42</v>
      </c>
      <c r="D10" t="s">
        <v>257</v>
      </c>
      <c r="E10" t="s">
        <v>258</v>
      </c>
      <c r="F10" t="s">
        <v>254</v>
      </c>
      <c r="G10" s="11">
        <v>8400</v>
      </c>
      <c r="H10" t="s">
        <v>192</v>
      </c>
      <c r="I10" s="11">
        <v>200</v>
      </c>
      <c r="J10" t="s">
        <v>259</v>
      </c>
    </row>
    <row r="11" spans="1:107" x14ac:dyDescent="0.2">
      <c r="A11" s="1" t="s">
        <v>260</v>
      </c>
      <c r="B11" s="11">
        <v>96</v>
      </c>
      <c r="C11" s="11">
        <v>120</v>
      </c>
      <c r="D11" t="s">
        <v>261</v>
      </c>
      <c r="E11" t="s">
        <v>262</v>
      </c>
      <c r="F11" t="s">
        <v>254</v>
      </c>
      <c r="G11" s="11">
        <v>11520</v>
      </c>
      <c r="H11" t="s">
        <v>192</v>
      </c>
      <c r="I11" s="11">
        <v>96</v>
      </c>
      <c r="J11" t="s">
        <v>263</v>
      </c>
    </row>
    <row r="12" spans="1:107" x14ac:dyDescent="0.2">
      <c r="A12" s="1" t="s">
        <v>264</v>
      </c>
      <c r="B12" s="11">
        <v>252</v>
      </c>
      <c r="C12" s="11">
        <v>48</v>
      </c>
      <c r="D12" t="s">
        <v>265</v>
      </c>
      <c r="E12" t="s">
        <v>266</v>
      </c>
      <c r="F12" t="s">
        <v>254</v>
      </c>
      <c r="G12" s="11">
        <v>12096</v>
      </c>
      <c r="H12" t="s">
        <v>192</v>
      </c>
      <c r="I12" s="11">
        <v>252</v>
      </c>
      <c r="J12" t="s">
        <v>267</v>
      </c>
    </row>
    <row r="13" spans="1:107" x14ac:dyDescent="0.2">
      <c r="A13" s="1" t="s">
        <v>268</v>
      </c>
      <c r="B13" s="11">
        <v>96</v>
      </c>
      <c r="C13" s="11">
        <v>120</v>
      </c>
      <c r="D13" t="s">
        <v>269</v>
      </c>
      <c r="E13" t="s">
        <v>270</v>
      </c>
      <c r="F13" t="s">
        <v>254</v>
      </c>
      <c r="G13" s="11">
        <v>11520</v>
      </c>
      <c r="H13" t="s">
        <v>192</v>
      </c>
      <c r="I13" s="11">
        <v>96</v>
      </c>
      <c r="J13" t="s">
        <v>271</v>
      </c>
    </row>
    <row r="14" spans="1:107" x14ac:dyDescent="0.2">
      <c r="A14" s="1" t="s">
        <v>272</v>
      </c>
      <c r="B14" s="11">
        <v>2400</v>
      </c>
      <c r="C14" s="11">
        <v>27</v>
      </c>
      <c r="D14" t="s">
        <v>273</v>
      </c>
      <c r="E14" t="s">
        <v>274</v>
      </c>
      <c r="F14" t="s">
        <v>275</v>
      </c>
      <c r="G14" s="11">
        <v>64800</v>
      </c>
      <c r="H14" t="s">
        <v>192</v>
      </c>
      <c r="I14" s="11">
        <v>2400</v>
      </c>
      <c r="J14" t="s">
        <v>276</v>
      </c>
    </row>
    <row r="15" spans="1:107" x14ac:dyDescent="0.2">
      <c r="A15" s="1" t="s">
        <v>277</v>
      </c>
      <c r="B15" s="11">
        <v>2400</v>
      </c>
      <c r="C15" s="11">
        <v>27</v>
      </c>
      <c r="D15" t="s">
        <v>278</v>
      </c>
      <c r="E15" t="s">
        <v>279</v>
      </c>
      <c r="F15" t="s">
        <v>275</v>
      </c>
      <c r="G15" s="11">
        <v>64800</v>
      </c>
      <c r="H15" t="s">
        <v>192</v>
      </c>
      <c r="I15" s="11">
        <v>2400</v>
      </c>
      <c r="J15" t="s">
        <v>280</v>
      </c>
    </row>
    <row r="16" spans="1:107" x14ac:dyDescent="0.2">
      <c r="A16" s="1" t="s">
        <v>281</v>
      </c>
      <c r="B16" s="11">
        <v>800</v>
      </c>
      <c r="C16" s="11">
        <v>60</v>
      </c>
      <c r="D16" t="s">
        <v>282</v>
      </c>
      <c r="E16" t="s">
        <v>283</v>
      </c>
      <c r="F16" t="s">
        <v>254</v>
      </c>
      <c r="G16" s="11">
        <v>48000</v>
      </c>
      <c r="H16" t="s">
        <v>192</v>
      </c>
      <c r="I16" s="11">
        <v>800</v>
      </c>
      <c r="J16" t="s">
        <v>284</v>
      </c>
    </row>
    <row r="17" spans="1:10" x14ac:dyDescent="0.2">
      <c r="A17" s="1" t="s">
        <v>285</v>
      </c>
      <c r="B17" s="11">
        <v>40</v>
      </c>
      <c r="C17" s="11">
        <v>120</v>
      </c>
      <c r="D17" t="s">
        <v>286</v>
      </c>
      <c r="E17" t="s">
        <v>287</v>
      </c>
      <c r="F17" t="s">
        <v>254</v>
      </c>
      <c r="G17" s="11">
        <v>4800</v>
      </c>
      <c r="H17" t="s">
        <v>192</v>
      </c>
      <c r="I17" s="11">
        <v>40</v>
      </c>
      <c r="J17" t="s">
        <v>288</v>
      </c>
    </row>
    <row r="18" spans="1:10" x14ac:dyDescent="0.2">
      <c r="A18" s="1" t="s">
        <v>289</v>
      </c>
      <c r="B18" s="11">
        <v>84</v>
      </c>
      <c r="C18" s="11">
        <v>240</v>
      </c>
      <c r="D18" t="s">
        <v>290</v>
      </c>
      <c r="E18" t="s">
        <v>291</v>
      </c>
      <c r="F18" t="s">
        <v>254</v>
      </c>
      <c r="G18" s="11">
        <v>20160</v>
      </c>
      <c r="H18" t="s">
        <v>192</v>
      </c>
      <c r="I18" s="11">
        <v>84</v>
      </c>
    </row>
    <row r="19" spans="1:10" x14ac:dyDescent="0.2">
      <c r="A19" s="1" t="s">
        <v>292</v>
      </c>
      <c r="B19" s="11">
        <v>192</v>
      </c>
      <c r="C19" s="11">
        <v>120</v>
      </c>
      <c r="D19" t="s">
        <v>293</v>
      </c>
      <c r="E19" t="s">
        <v>294</v>
      </c>
      <c r="F19" t="s">
        <v>254</v>
      </c>
      <c r="G19" s="11">
        <v>23040</v>
      </c>
      <c r="H19" t="s">
        <v>192</v>
      </c>
      <c r="I19" s="11">
        <v>192</v>
      </c>
      <c r="J19" t="s">
        <v>295</v>
      </c>
    </row>
    <row r="20" spans="1:10" x14ac:dyDescent="0.2">
      <c r="A20" s="1" t="s">
        <v>296</v>
      </c>
      <c r="B20" s="11">
        <v>192</v>
      </c>
      <c r="C20" s="11">
        <v>120</v>
      </c>
      <c r="D20" t="s">
        <v>297</v>
      </c>
      <c r="E20" t="s">
        <v>298</v>
      </c>
      <c r="F20" t="s">
        <v>254</v>
      </c>
      <c r="G20" s="11">
        <v>23040</v>
      </c>
      <c r="H20" t="s">
        <v>192</v>
      </c>
      <c r="I20" s="11">
        <v>192</v>
      </c>
      <c r="J20" t="s">
        <v>299</v>
      </c>
    </row>
    <row r="21" spans="1:10" x14ac:dyDescent="0.2">
      <c r="A21" s="1" t="s">
        <v>300</v>
      </c>
      <c r="B21" s="11">
        <v>240</v>
      </c>
      <c r="C21" s="11">
        <v>54</v>
      </c>
      <c r="D21" t="s">
        <v>301</v>
      </c>
      <c r="E21" t="s">
        <v>302</v>
      </c>
      <c r="F21" t="s">
        <v>275</v>
      </c>
      <c r="G21" s="11">
        <v>12960</v>
      </c>
      <c r="H21" t="s">
        <v>192</v>
      </c>
      <c r="I21" s="11">
        <v>240</v>
      </c>
      <c r="J21" t="s">
        <v>303</v>
      </c>
    </row>
    <row r="22" spans="1:10" x14ac:dyDescent="0.2">
      <c r="A22" s="1" t="s">
        <v>304</v>
      </c>
      <c r="B22" s="11">
        <v>50</v>
      </c>
      <c r="C22" s="11">
        <v>60</v>
      </c>
      <c r="D22" t="s">
        <v>305</v>
      </c>
      <c r="E22" t="s">
        <v>306</v>
      </c>
      <c r="F22" t="s">
        <v>254</v>
      </c>
      <c r="G22" s="11">
        <v>3000</v>
      </c>
      <c r="H22" t="s">
        <v>192</v>
      </c>
      <c r="I22" s="11">
        <v>50</v>
      </c>
      <c r="J22" t="s">
        <v>307</v>
      </c>
    </row>
    <row r="23" spans="1:10" x14ac:dyDescent="0.2">
      <c r="A23" s="1" t="s">
        <v>308</v>
      </c>
      <c r="B23" s="11">
        <v>96</v>
      </c>
      <c r="C23" s="11">
        <v>650</v>
      </c>
      <c r="D23" t="s">
        <v>309</v>
      </c>
      <c r="E23" t="s">
        <v>310</v>
      </c>
      <c r="F23" t="s">
        <v>254</v>
      </c>
      <c r="G23" s="11">
        <v>62400</v>
      </c>
      <c r="H23" t="s">
        <v>192</v>
      </c>
      <c r="I23" s="11">
        <v>96</v>
      </c>
      <c r="J23" t="s">
        <v>311</v>
      </c>
    </row>
    <row r="24" spans="1:10" x14ac:dyDescent="0.2">
      <c r="A24" s="1" t="s">
        <v>312</v>
      </c>
      <c r="B24" s="11">
        <v>36</v>
      </c>
      <c r="C24" s="11">
        <v>800</v>
      </c>
      <c r="D24" t="s">
        <v>313</v>
      </c>
      <c r="E24" t="s">
        <v>314</v>
      </c>
      <c r="F24" t="s">
        <v>254</v>
      </c>
      <c r="G24" s="11">
        <v>28800</v>
      </c>
      <c r="H24" t="s">
        <v>192</v>
      </c>
      <c r="I24" s="11">
        <v>36</v>
      </c>
      <c r="J24" t="s">
        <v>315</v>
      </c>
    </row>
    <row r="25" spans="1:10" x14ac:dyDescent="0.2">
      <c r="A25" s="1" t="s">
        <v>316</v>
      </c>
      <c r="B25" s="11">
        <v>168</v>
      </c>
      <c r="C25" s="11">
        <v>108</v>
      </c>
      <c r="D25" t="s">
        <v>317</v>
      </c>
      <c r="E25" t="s">
        <v>318</v>
      </c>
      <c r="F25" t="s">
        <v>254</v>
      </c>
      <c r="G25" s="11">
        <v>18144</v>
      </c>
      <c r="H25" t="s">
        <v>192</v>
      </c>
      <c r="I25" s="11">
        <v>168</v>
      </c>
      <c r="J25" t="s">
        <v>319</v>
      </c>
    </row>
    <row r="26" spans="1:10" x14ac:dyDescent="0.2">
      <c r="A26" s="1" t="s">
        <v>320</v>
      </c>
      <c r="B26" s="11">
        <v>3000</v>
      </c>
      <c r="C26" s="11">
        <v>20</v>
      </c>
      <c r="D26" t="s">
        <v>321</v>
      </c>
      <c r="E26" t="s">
        <v>322</v>
      </c>
      <c r="F26" t="s">
        <v>323</v>
      </c>
      <c r="G26" s="11">
        <v>60000</v>
      </c>
      <c r="H26" t="s">
        <v>192</v>
      </c>
      <c r="I26" s="11">
        <v>3000</v>
      </c>
      <c r="J26" t="s">
        <v>324</v>
      </c>
    </row>
    <row r="27" spans="1:10" x14ac:dyDescent="0.2">
      <c r="A27" s="1" t="s">
        <v>325</v>
      </c>
      <c r="B27" s="11">
        <v>3</v>
      </c>
      <c r="C27" s="11">
        <v>1800</v>
      </c>
      <c r="D27" t="s">
        <v>326</v>
      </c>
      <c r="E27" t="s">
        <v>327</v>
      </c>
      <c r="F27" t="s">
        <v>93</v>
      </c>
      <c r="G27" s="11">
        <v>5400</v>
      </c>
      <c r="H27" t="s">
        <v>192</v>
      </c>
      <c r="I27" s="11">
        <v>3</v>
      </c>
      <c r="J27" t="s">
        <v>328</v>
      </c>
    </row>
    <row r="28" spans="1:10" x14ac:dyDescent="0.2">
      <c r="A28" s="1" t="s">
        <v>329</v>
      </c>
      <c r="B28" s="11">
        <v>50</v>
      </c>
      <c r="C28" s="11">
        <v>300</v>
      </c>
      <c r="D28" t="s">
        <v>330</v>
      </c>
      <c r="E28" t="s">
        <v>330</v>
      </c>
      <c r="F28" t="s">
        <v>331</v>
      </c>
      <c r="G28" s="11">
        <v>15000</v>
      </c>
      <c r="H28" t="s">
        <v>192</v>
      </c>
      <c r="I28" s="11">
        <v>50</v>
      </c>
      <c r="J28" t="s">
        <v>332</v>
      </c>
    </row>
    <row r="29" spans="1:10" x14ac:dyDescent="0.2">
      <c r="A29" s="1" t="s">
        <v>333</v>
      </c>
      <c r="B29" s="11">
        <v>70</v>
      </c>
      <c r="C29" s="11">
        <v>132</v>
      </c>
      <c r="D29" t="s">
        <v>334</v>
      </c>
      <c r="E29" t="s">
        <v>335</v>
      </c>
      <c r="F29" t="s">
        <v>331</v>
      </c>
      <c r="G29" s="11">
        <v>9240</v>
      </c>
      <c r="H29" t="s">
        <v>192</v>
      </c>
      <c r="I29" s="11">
        <v>70</v>
      </c>
      <c r="J29" t="s">
        <v>336</v>
      </c>
    </row>
    <row r="30" spans="1:10" x14ac:dyDescent="0.2">
      <c r="A30" s="1" t="s">
        <v>337</v>
      </c>
      <c r="B30" s="11">
        <v>70</v>
      </c>
      <c r="C30" s="11">
        <v>132</v>
      </c>
      <c r="D30" t="s">
        <v>338</v>
      </c>
      <c r="E30" t="s">
        <v>339</v>
      </c>
      <c r="F30" t="s">
        <v>331</v>
      </c>
      <c r="G30" s="11">
        <v>9240</v>
      </c>
      <c r="H30" t="s">
        <v>192</v>
      </c>
      <c r="I30" s="11">
        <v>70</v>
      </c>
      <c r="J30" t="s">
        <v>340</v>
      </c>
    </row>
    <row r="31" spans="1:10" x14ac:dyDescent="0.2">
      <c r="A31" s="1" t="s">
        <v>341</v>
      </c>
      <c r="B31" s="11">
        <v>25000</v>
      </c>
      <c r="C31" s="11">
        <v>1</v>
      </c>
      <c r="D31" t="s">
        <v>342</v>
      </c>
      <c r="E31" t="s">
        <v>342</v>
      </c>
      <c r="F31" t="s">
        <v>239</v>
      </c>
      <c r="G31" s="11">
        <v>25000</v>
      </c>
      <c r="H31" t="s">
        <v>192</v>
      </c>
      <c r="I31" s="11">
        <v>25000</v>
      </c>
    </row>
    <row r="32" spans="1:10" x14ac:dyDescent="0.2">
      <c r="A32" s="1" t="s">
        <v>325</v>
      </c>
      <c r="B32" s="11">
        <v>2</v>
      </c>
      <c r="C32" s="11">
        <v>1500</v>
      </c>
      <c r="D32" t="s">
        <v>326</v>
      </c>
      <c r="E32" t="s">
        <v>327</v>
      </c>
      <c r="F32" t="s">
        <v>93</v>
      </c>
      <c r="G32" s="11">
        <v>3000</v>
      </c>
      <c r="H32" t="s">
        <v>192</v>
      </c>
      <c r="I32" s="11">
        <v>2</v>
      </c>
      <c r="J32" t="s">
        <v>328</v>
      </c>
    </row>
    <row r="33" spans="2:9" x14ac:dyDescent="0.2">
      <c r="B33" s="11">
        <v>0</v>
      </c>
      <c r="C33" s="11">
        <v>0</v>
      </c>
      <c r="G33" s="11">
        <v>0</v>
      </c>
      <c r="H33" t="s">
        <v>192</v>
      </c>
      <c r="I33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2025-03-13T05:15:41Z</dcterms:modified>
</cp:coreProperties>
</file>